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Sheet1!$A$6:$I$26</definedName>
  </definedNames>
  <calcPr calcId="144525"/>
</workbook>
</file>

<file path=xl/sharedStrings.xml><?xml version="1.0" encoding="utf-8"?>
<sst xmlns="http://schemas.openxmlformats.org/spreadsheetml/2006/main" count="120" uniqueCount="109">
  <si>
    <t>营销类云数字展厅制作报价清单</t>
  </si>
  <si>
    <t>项目名称：【城发天悦湾项目云数字展厅制作】</t>
  </si>
  <si>
    <t>甲方单位名称：【福建东南设计集团有限公司房地产分公司】</t>
  </si>
  <si>
    <t>乙方单位名称(盖章）：【】</t>
  </si>
  <si>
    <t>项目实施期限</t>
  </si>
  <si>
    <t>暂定【 2022】年【6 】月【20】日-【2023 】年【 6】月【19】日</t>
  </si>
  <si>
    <t>项目询价要求</t>
  </si>
  <si>
    <t>1、经与贵公司接洽，在充分了解并研究【城发天悦湾项目云数字展厅制作】的供货期、质量、付款条件、质量标准等基本要求后，我司自愿参加本次报价；
2、报价单组成：①报价函清单（格式甲方提供）②营业执照及资质证书（如有）③其他材料以招标公告上要求为准；
3、报价函、清单、资质文件等一并打印盖章【1份】后密封报价，所有文件必须盖章；
4、报价有效期【360天】</t>
  </si>
  <si>
    <t>模块</t>
  </si>
  <si>
    <t>工作内容</t>
  </si>
  <si>
    <t>需求实现</t>
  </si>
  <si>
    <t>制作条件及相关说明</t>
  </si>
  <si>
    <t>单位</t>
  </si>
  <si>
    <t>数量</t>
  </si>
  <si>
    <t>单价</t>
  </si>
  <si>
    <t>小计</t>
  </si>
  <si>
    <t>苹果ipad
（基础框架）</t>
  </si>
  <si>
    <t>基础框架构建</t>
  </si>
  <si>
    <t>ipad整体架构，VI设计与功能交互</t>
  </si>
  <si>
    <t>搭建ipad框架结构，根据项目VI设计ipad整体风格，结合内容制作加入相应的功能交互。
支持自定义，框架定制自由度高，可调整度高。</t>
  </si>
  <si>
    <t>——</t>
  </si>
  <si>
    <t>每项目每套</t>
  </si>
  <si>
    <t>品牌页</t>
  </si>
  <si>
    <t>品牌楼书
项目楼书
文化楼书</t>
  </si>
  <si>
    <t>标准版电子楼书</t>
  </si>
  <si>
    <t>根据城发集团-核电地块项目-三明城市文化，分板块梳理楼书价值，做动态处理，提升包装展示。
品牌楼书图文分享的客户端交互感强，非常规的PPT翻页模式。</t>
  </si>
  <si>
    <t>每套</t>
  </si>
  <si>
    <t>区位介绍</t>
  </si>
  <si>
    <t>动态区位介绍</t>
  </si>
  <si>
    <t>以三明为中心，辐射三明、沙县、永安等动态区位</t>
  </si>
  <si>
    <t>引入集团品牌经营历史，突出集团所在区位配套概念，表现集团对大三明区位的经营优势，梳理与周边城市的交通网络（路网、轨道、航空、港口）、N小时生活圈概念。</t>
  </si>
  <si>
    <t>设计资料需提供区位图的电子版源文件（格式为PSD/AI/CDR）。</t>
  </si>
  <si>
    <t>核电地块项目
动态区位介绍</t>
  </si>
  <si>
    <t>展示项目周边配套，包含以下价值点的梳理：交通-商业-教育-医疗-公园-文化等。</t>
  </si>
  <si>
    <t>三维沙盘</t>
  </si>
  <si>
    <t>区域沙盘
（虚拟）</t>
  </si>
  <si>
    <t>区域沙盘
（15栋以内）</t>
  </si>
  <si>
    <t>以项目为中心，半径10公里内的区域范围，呈现项目主体位置与周边配套建筑，要求周边真实还原度高，质量清晰度高。参数值：2731*2048像素；</t>
  </si>
  <si>
    <t>技术方提供卫星地图，开发商提供周边需重点表现场景的配套的信息，并在卫星地图标注。建模资料需提供报建通过的总平图、建筑平面、立面、施工图CAD， 效果图，园林设计方案，园建CAD。</t>
  </si>
  <si>
    <t>每个项目</t>
  </si>
  <si>
    <t>项目沙盘
（虚拟）</t>
  </si>
  <si>
    <t>项目沙盘
（15栋以内）</t>
  </si>
  <si>
    <t>以项目为中心，全三维鸟瞰查看项目地形和景观。
参数值：2731*2048像素；</t>
  </si>
  <si>
    <t>技术方提供卫星地图，开发商需要提供周边需重点表现场景的配套的信息，并在卫星地图标注。建模资料需提供报建通过的总平图、建筑平面、立面、施工图CAD， 效果图，园林设计方案，园建CAD。</t>
  </si>
  <si>
    <t>增项：日照与风向变化</t>
  </si>
  <si>
    <t>在制作好的项目沙盘的基础上，展现24小时光照变化与风向动线</t>
  </si>
  <si>
    <t>景观解析</t>
  </si>
  <si>
    <t>项目景观介绍</t>
  </si>
  <si>
    <t>项目规划鸟瞰图</t>
  </si>
  <si>
    <t>展现项目整体规划与布局、园林解析、人车流动线。</t>
  </si>
  <si>
    <t>建模资料需提供报建通过的建筑平面、立面、施工图CAD， 建筑效果图。</t>
  </si>
  <si>
    <t>园林漫游</t>
  </si>
  <si>
    <t>园林漫游
（虚拟）</t>
  </si>
  <si>
    <t>场景漫游</t>
  </si>
  <si>
    <t>根据园林景观设计方案及效果图进行渲染，每个场景采用全景图形式表现，提前展示完工后的园林景观。深度还原景观方案，做到高还原，更真实。技术要求交互体验更好，采用的web 3D 交互模式。
全景参数值：16000*8000像素；</t>
  </si>
  <si>
    <t>提供报建通过的项目总平面、建筑平面、立面、施工图CAD， 建筑效果图、园林设计方案，园建CAD。</t>
  </si>
  <si>
    <t>每个场景</t>
  </si>
  <si>
    <t>移动漫游</t>
  </si>
  <si>
    <t>根据园林景观设计方案及效果图进行渲染，场景点之间的切换会根据设定的漫游路径模仿人在园林中行走，提前展示完工后的园林景观。
全景参数值：16000*8000像素；
漫游参数值：2731*2048像素；</t>
  </si>
  <si>
    <t>提供规划图中划出园林路径，默认会带有起点和终点2个场景，漫游路径大约120米，根据常规行走速度的路径渲染。</t>
  </si>
  <si>
    <t xml:space="preserve">每条路径
</t>
  </si>
  <si>
    <t>户型鉴赏</t>
  </si>
  <si>
    <t>2D户型图</t>
  </si>
  <si>
    <t>单个户型图展示</t>
  </si>
  <si>
    <t>适用于仅需展示户型图的项目。</t>
  </si>
  <si>
    <t>提供户型渲染平面图源文件（带尺寸标注）。</t>
  </si>
  <si>
    <t>每个户型</t>
  </si>
  <si>
    <t>户型落位图</t>
  </si>
  <si>
    <t>鸟瞰平面户型落位展示</t>
  </si>
  <si>
    <t>可清晰查看在售户型所在楼栋位置。技术呈现做到3D空间自然过渡，与户型落位自然衔接；</t>
  </si>
  <si>
    <t>提供户型落位信息，已制作沙盘则由技术方渲染户型落位底图，未制作沙盘则需甲方提供户型落位底图。</t>
  </si>
  <si>
    <t>样板间
（虚拟）</t>
  </si>
  <si>
    <t>虚拟样板间
（场景漫游）</t>
  </si>
  <si>
    <t>客厅、餐厅、厨房、卫生间及所有房间的3D建模&amp;720°渲染。深度还原景观方案，做到高还原，更真实。技术要求交互体验更好，采用的web 3D 交互模式。
实现在iPad的IOS序列帧与web 3D 画面无缝衔接双向交互法。面积：128㎡/142㎡/168㎡/186㎡/232㎡
参数值：16000*8000像素</t>
  </si>
  <si>
    <t>/平方米</t>
  </si>
  <si>
    <t>阳台爬楼景观</t>
  </si>
  <si>
    <t>通过镜头上升，在规定楼栋位置从下到上展示不同楼层阳台景观。</t>
  </si>
  <si>
    <t>已经制作区域、项目沙盘及相应样板间虚拟漫游，阳台外景根据沙盘展现虚拟建模的效果。</t>
  </si>
  <si>
    <t>3D立体工法展示</t>
  </si>
  <si>
    <t>项目工法展示</t>
  </si>
  <si>
    <t>工法一览表</t>
  </si>
  <si>
    <t>呈现30多种不同工法总览表
技术要求
1.工法3D立体展示：结合动效，楼体工衔接自然，丝滑过渡；
2.将工法生长与研发工具相结合，让交互性更强；</t>
  </si>
  <si>
    <t>项目提供工法及内容部分</t>
  </si>
  <si>
    <t>辅助模块</t>
  </si>
  <si>
    <t>辅助功能</t>
  </si>
  <si>
    <t>含：画笔工具、房贷计算器、背景音乐、视频集成</t>
  </si>
  <si>
    <t>系统内集成功能</t>
  </si>
  <si>
    <t>手机端H5
移植</t>
  </si>
  <si>
    <t>H5链接</t>
  </si>
  <si>
    <t>移植至手机端</t>
  </si>
  <si>
    <t>基于iPad端制作的内容进行手机端移植，手机端H5可在AI云店、微信公众号、网页中挂载。</t>
  </si>
  <si>
    <t>大屏端移植</t>
  </si>
  <si>
    <t>大屏端</t>
  </si>
  <si>
    <t>移植至大屏端</t>
  </si>
  <si>
    <t>基于iPad端制作的内容进行大屏端移植，案场展示中使用。大屏端移植内容为三维沙盘/区位/景观解析/移动漫游/工法展示。</t>
  </si>
  <si>
    <t>视频嵌入</t>
  </si>
  <si>
    <t>视频欣赏</t>
  </si>
  <si>
    <t>app内嵌宣传视频</t>
  </si>
  <si>
    <t>提供的宣传视频作app植入。</t>
  </si>
  <si>
    <t>iPad、H5、PC（大屏）</t>
  </si>
  <si>
    <t>/套</t>
  </si>
  <si>
    <t>案场/在线销讲软件
（VR带看）</t>
  </si>
  <si>
    <t>数字展厅传播扩展应用功能</t>
  </si>
  <si>
    <t>VR带看
客户雷达，掌握客户需求，洞察客户采购意向
行为轨迹采集
销讲过程录音</t>
  </si>
  <si>
    <t>在VR带看过程中录音，智能匹配浏览轨迹，录音文档自动关联客户，支持在线导出，数据同步在案场移动销售app作录音回放。客户浏览数据实时跟踪，客户卡片及客户信息数据自动导入现有案场业务系统，手机端可实时查看业务数据，后台可提供数据中心及各项业务报表。</t>
  </si>
  <si>
    <t>年/项目</t>
  </si>
  <si>
    <t>不含税合计</t>
  </si>
  <si>
    <r>
      <rPr>
        <b/>
        <sz val="18"/>
        <color theme="1"/>
        <rFont val="黑体"/>
        <charset val="134"/>
      </rPr>
      <t>增值税税金（税率</t>
    </r>
    <r>
      <rPr>
        <b/>
        <u/>
        <sz val="18"/>
        <color theme="1"/>
        <rFont val="黑体"/>
        <charset val="134"/>
      </rPr>
      <t xml:space="preserve">   </t>
    </r>
    <r>
      <rPr>
        <b/>
        <sz val="18"/>
        <color theme="1"/>
        <rFont val="黑体"/>
        <charset val="134"/>
      </rPr>
      <t>%）</t>
    </r>
  </si>
  <si>
    <t>含税总计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</si>
</sst>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14"/>
      <name val="微软雅黑"/>
      <charset val="134"/>
    </font>
    <font>
      <b/>
      <sz val="14"/>
      <color theme="1"/>
      <name val="黑体"/>
      <charset val="134"/>
    </font>
    <font>
      <b/>
      <sz val="18"/>
      <name val="黑体"/>
      <charset val="134"/>
    </font>
    <font>
      <b/>
      <sz val="14"/>
      <color rgb="FF000000"/>
      <name val="黑体"/>
      <charset val="134"/>
    </font>
    <font>
      <b/>
      <sz val="18"/>
      <color theme="1"/>
      <name val="黑体"/>
      <charset val="134"/>
    </font>
    <font>
      <b/>
      <sz val="12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8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60" zoomScaleNormal="60" workbookViewId="0">
      <selection activeCell="E9" sqref="E9:E10"/>
    </sheetView>
  </sheetViews>
  <sheetFormatPr defaultColWidth="8.73148148148148" defaultRowHeight="14.4"/>
  <cols>
    <col min="1" max="1" width="38.4814814814815" customWidth="1"/>
    <col min="2" max="2" width="18.9537037037037" customWidth="1"/>
    <col min="3" max="3" width="30.1851851851852" customWidth="1"/>
    <col min="4" max="4" width="38.3148148148148" customWidth="1"/>
    <col min="5" max="5" width="37.7314814814815" customWidth="1"/>
    <col min="6" max="6" width="18.1388888888889" customWidth="1"/>
    <col min="7" max="8" width="12"/>
    <col min="9" max="9" width="17.5925925925926" customWidth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9" customHeight="1" spans="1:9">
      <c r="A3" s="4" t="s">
        <v>2</v>
      </c>
      <c r="B3" s="5"/>
      <c r="C3" s="5"/>
      <c r="D3" s="5"/>
      <c r="E3" s="6"/>
      <c r="F3" s="4" t="s">
        <v>3</v>
      </c>
      <c r="G3" s="5"/>
      <c r="H3" s="5"/>
      <c r="I3" s="6"/>
    </row>
    <row r="4" s="1" customFormat="1" ht="29" customHeight="1" spans="1:9">
      <c r="A4" s="3" t="s">
        <v>4</v>
      </c>
      <c r="B4" s="3"/>
      <c r="C4" s="3" t="s">
        <v>5</v>
      </c>
      <c r="D4" s="3"/>
      <c r="E4" s="3"/>
      <c r="F4" s="3"/>
      <c r="G4" s="3"/>
      <c r="H4" s="3"/>
      <c r="I4" s="3"/>
    </row>
    <row r="5" ht="107" customHeight="1" spans="1:9">
      <c r="A5" s="3" t="s">
        <v>6</v>
      </c>
      <c r="B5" s="3"/>
      <c r="C5" s="3" t="s">
        <v>7</v>
      </c>
      <c r="D5" s="3"/>
      <c r="E5" s="3"/>
      <c r="F5" s="3"/>
      <c r="G5" s="3"/>
      <c r="H5" s="3"/>
      <c r="I5" s="3"/>
    </row>
    <row r="6" ht="17.4" spans="1:9">
      <c r="A6" s="7" t="s">
        <v>8</v>
      </c>
      <c r="B6" s="8" t="s">
        <v>9</v>
      </c>
      <c r="C6" s="8"/>
      <c r="D6" s="8" t="s">
        <v>10</v>
      </c>
      <c r="E6" s="8" t="s">
        <v>11</v>
      </c>
      <c r="F6" s="8" t="s">
        <v>12</v>
      </c>
      <c r="G6" s="7" t="s">
        <v>13</v>
      </c>
      <c r="H6" s="7" t="s">
        <v>14</v>
      </c>
      <c r="I6" s="7" t="s">
        <v>15</v>
      </c>
    </row>
    <row r="7" ht="87" spans="1:9">
      <c r="A7" s="9" t="s">
        <v>16</v>
      </c>
      <c r="B7" s="10" t="s">
        <v>17</v>
      </c>
      <c r="C7" s="10" t="s">
        <v>18</v>
      </c>
      <c r="D7" s="11" t="s">
        <v>19</v>
      </c>
      <c r="E7" s="12" t="s">
        <v>20</v>
      </c>
      <c r="F7" s="13" t="s">
        <v>21</v>
      </c>
      <c r="G7" s="13">
        <v>1</v>
      </c>
      <c r="H7" s="13"/>
      <c r="I7" s="13">
        <f>G7*H7</f>
        <v>0</v>
      </c>
    </row>
    <row r="8" ht="124" customHeight="1" spans="1:9">
      <c r="A8" s="14" t="s">
        <v>22</v>
      </c>
      <c r="B8" s="13" t="s">
        <v>23</v>
      </c>
      <c r="C8" s="13" t="s">
        <v>24</v>
      </c>
      <c r="D8" s="11" t="s">
        <v>25</v>
      </c>
      <c r="E8" s="13" t="s">
        <v>20</v>
      </c>
      <c r="F8" s="13" t="s">
        <v>26</v>
      </c>
      <c r="G8" s="15">
        <v>1</v>
      </c>
      <c r="H8" s="15"/>
      <c r="I8" s="13">
        <f t="shared" ref="I8:I26" si="0">G8*H8</f>
        <v>0</v>
      </c>
    </row>
    <row r="9" ht="104.4" spans="1:9">
      <c r="A9" s="14" t="s">
        <v>27</v>
      </c>
      <c r="B9" s="13" t="s">
        <v>28</v>
      </c>
      <c r="C9" s="13" t="s">
        <v>29</v>
      </c>
      <c r="D9" s="11" t="s">
        <v>30</v>
      </c>
      <c r="E9" s="11" t="s">
        <v>31</v>
      </c>
      <c r="F9" s="13" t="s">
        <v>26</v>
      </c>
      <c r="G9" s="15">
        <v>1</v>
      </c>
      <c r="H9" s="15"/>
      <c r="I9" s="13">
        <f t="shared" si="0"/>
        <v>0</v>
      </c>
    </row>
    <row r="10" ht="52.2" spans="1:9">
      <c r="A10" s="14"/>
      <c r="B10" s="13"/>
      <c r="C10" s="13" t="s">
        <v>32</v>
      </c>
      <c r="D10" s="11" t="s">
        <v>33</v>
      </c>
      <c r="E10" s="11"/>
      <c r="F10" s="13"/>
      <c r="G10" s="15">
        <v>1</v>
      </c>
      <c r="H10" s="15"/>
      <c r="I10" s="13">
        <f t="shared" si="0"/>
        <v>0</v>
      </c>
    </row>
    <row r="11" ht="126" customHeight="1" spans="1:9">
      <c r="A11" s="16" t="s">
        <v>34</v>
      </c>
      <c r="B11" s="13" t="s">
        <v>35</v>
      </c>
      <c r="C11" s="13" t="s">
        <v>36</v>
      </c>
      <c r="D11" s="17" t="s">
        <v>37</v>
      </c>
      <c r="E11" s="18" t="s">
        <v>38</v>
      </c>
      <c r="F11" s="13" t="s">
        <v>39</v>
      </c>
      <c r="G11" s="15">
        <v>1</v>
      </c>
      <c r="H11" s="15"/>
      <c r="I11" s="13">
        <f t="shared" si="0"/>
        <v>0</v>
      </c>
    </row>
    <row r="12" ht="121.8" spans="1:9">
      <c r="A12" s="16"/>
      <c r="B12" s="13" t="s">
        <v>40</v>
      </c>
      <c r="C12" s="13" t="s">
        <v>41</v>
      </c>
      <c r="D12" s="18" t="s">
        <v>42</v>
      </c>
      <c r="E12" s="18" t="s">
        <v>43</v>
      </c>
      <c r="F12" s="13"/>
      <c r="G12" s="15"/>
      <c r="H12" s="15"/>
      <c r="I12" s="13">
        <f t="shared" si="0"/>
        <v>0</v>
      </c>
    </row>
    <row r="13" ht="64" customHeight="1" spans="1:9">
      <c r="A13" s="16"/>
      <c r="B13" s="13"/>
      <c r="C13" s="11" t="s">
        <v>44</v>
      </c>
      <c r="D13" s="19" t="s">
        <v>45</v>
      </c>
      <c r="E13" s="11"/>
      <c r="F13" s="13" t="s">
        <v>26</v>
      </c>
      <c r="G13" s="15">
        <v>1</v>
      </c>
      <c r="H13" s="15"/>
      <c r="I13" s="13">
        <f t="shared" si="0"/>
        <v>0</v>
      </c>
    </row>
    <row r="14" ht="60" customHeight="1" spans="1:9">
      <c r="A14" s="16" t="s">
        <v>46</v>
      </c>
      <c r="B14" s="20" t="s">
        <v>47</v>
      </c>
      <c r="C14" s="13" t="s">
        <v>48</v>
      </c>
      <c r="D14" s="11" t="s">
        <v>49</v>
      </c>
      <c r="E14" s="21" t="s">
        <v>50</v>
      </c>
      <c r="F14" s="13" t="s">
        <v>26</v>
      </c>
      <c r="G14" s="15">
        <v>1</v>
      </c>
      <c r="H14" s="15"/>
      <c r="I14" s="13">
        <f t="shared" si="0"/>
        <v>0</v>
      </c>
    </row>
    <row r="15" ht="156.6" spans="1:9">
      <c r="A15" s="14" t="s">
        <v>51</v>
      </c>
      <c r="B15" s="20" t="s">
        <v>52</v>
      </c>
      <c r="C15" s="13" t="s">
        <v>53</v>
      </c>
      <c r="D15" s="22" t="s">
        <v>54</v>
      </c>
      <c r="E15" s="11" t="s">
        <v>55</v>
      </c>
      <c r="F15" s="13" t="s">
        <v>56</v>
      </c>
      <c r="G15" s="15">
        <v>1</v>
      </c>
      <c r="H15" s="15"/>
      <c r="I15" s="13">
        <f t="shared" si="0"/>
        <v>0</v>
      </c>
    </row>
    <row r="16" ht="156.6" spans="1:9">
      <c r="A16" s="14"/>
      <c r="B16" s="23"/>
      <c r="C16" s="13" t="s">
        <v>57</v>
      </c>
      <c r="D16" s="22" t="s">
        <v>58</v>
      </c>
      <c r="E16" s="24" t="s">
        <v>59</v>
      </c>
      <c r="F16" s="13" t="s">
        <v>60</v>
      </c>
      <c r="G16" s="15">
        <v>2</v>
      </c>
      <c r="H16" s="15"/>
      <c r="I16" s="13">
        <f t="shared" si="0"/>
        <v>0</v>
      </c>
    </row>
    <row r="17" ht="34.8" spans="1:9">
      <c r="A17" s="14" t="s">
        <v>61</v>
      </c>
      <c r="B17" s="13" t="s">
        <v>62</v>
      </c>
      <c r="C17" s="13" t="s">
        <v>63</v>
      </c>
      <c r="D17" s="11" t="s">
        <v>64</v>
      </c>
      <c r="E17" s="11" t="s">
        <v>65</v>
      </c>
      <c r="F17" s="13" t="s">
        <v>66</v>
      </c>
      <c r="G17" s="15">
        <v>5</v>
      </c>
      <c r="H17" s="15"/>
      <c r="I17" s="13">
        <f t="shared" si="0"/>
        <v>0</v>
      </c>
    </row>
    <row r="18" ht="69.6" spans="1:9">
      <c r="A18" s="14"/>
      <c r="B18" s="13" t="s">
        <v>67</v>
      </c>
      <c r="C18" s="13" t="s">
        <v>68</v>
      </c>
      <c r="D18" s="19" t="s">
        <v>69</v>
      </c>
      <c r="E18" s="19" t="s">
        <v>70</v>
      </c>
      <c r="F18" s="13" t="s">
        <v>26</v>
      </c>
      <c r="G18" s="15">
        <v>1</v>
      </c>
      <c r="H18" s="15"/>
      <c r="I18" s="13">
        <f t="shared" si="0"/>
        <v>0</v>
      </c>
    </row>
    <row r="19" ht="191.4" spans="1:9">
      <c r="A19" s="14"/>
      <c r="B19" s="13" t="s">
        <v>71</v>
      </c>
      <c r="C19" s="13" t="s">
        <v>72</v>
      </c>
      <c r="D19" s="11" t="s">
        <v>73</v>
      </c>
      <c r="E19" s="11"/>
      <c r="F19" s="10" t="s">
        <v>74</v>
      </c>
      <c r="G19" s="15">
        <v>856</v>
      </c>
      <c r="H19" s="15"/>
      <c r="I19" s="13">
        <f t="shared" si="0"/>
        <v>0</v>
      </c>
    </row>
    <row r="20" ht="69.6" spans="1:9">
      <c r="A20" s="14"/>
      <c r="B20" s="13"/>
      <c r="C20" s="13" t="s">
        <v>75</v>
      </c>
      <c r="D20" s="11" t="s">
        <v>76</v>
      </c>
      <c r="E20" s="11" t="s">
        <v>77</v>
      </c>
      <c r="F20" s="13" t="s">
        <v>26</v>
      </c>
      <c r="G20" s="15">
        <v>1</v>
      </c>
      <c r="H20" s="15"/>
      <c r="I20" s="13">
        <f t="shared" si="0"/>
        <v>0</v>
      </c>
    </row>
    <row r="21" ht="125" customHeight="1" spans="1:9">
      <c r="A21" s="14" t="s">
        <v>78</v>
      </c>
      <c r="B21" s="13" t="s">
        <v>79</v>
      </c>
      <c r="C21" s="10" t="s">
        <v>80</v>
      </c>
      <c r="D21" s="18" t="s">
        <v>81</v>
      </c>
      <c r="E21" s="18" t="s">
        <v>82</v>
      </c>
      <c r="F21" s="10" t="s">
        <v>26</v>
      </c>
      <c r="G21" s="25">
        <v>1</v>
      </c>
      <c r="H21" s="25"/>
      <c r="I21" s="13">
        <f t="shared" si="0"/>
        <v>0</v>
      </c>
    </row>
    <row r="22" ht="34.8" spans="1:9">
      <c r="A22" s="14" t="s">
        <v>83</v>
      </c>
      <c r="B22" s="13" t="s">
        <v>83</v>
      </c>
      <c r="C22" s="10" t="s">
        <v>84</v>
      </c>
      <c r="D22" s="18" t="s">
        <v>85</v>
      </c>
      <c r="E22" s="18" t="s">
        <v>86</v>
      </c>
      <c r="F22" s="10" t="s">
        <v>26</v>
      </c>
      <c r="G22" s="25">
        <v>1</v>
      </c>
      <c r="H22" s="25"/>
      <c r="I22" s="13">
        <f t="shared" si="0"/>
        <v>0</v>
      </c>
    </row>
    <row r="23" ht="69.6" spans="1:9">
      <c r="A23" s="14" t="s">
        <v>87</v>
      </c>
      <c r="B23" s="13" t="s">
        <v>88</v>
      </c>
      <c r="C23" s="10" t="s">
        <v>89</v>
      </c>
      <c r="D23" s="18" t="s">
        <v>90</v>
      </c>
      <c r="E23" s="10"/>
      <c r="F23" s="10" t="s">
        <v>26</v>
      </c>
      <c r="G23" s="25">
        <v>1</v>
      </c>
      <c r="H23" s="25"/>
      <c r="I23" s="13">
        <f t="shared" si="0"/>
        <v>0</v>
      </c>
    </row>
    <row r="24" ht="87" spans="1:9">
      <c r="A24" s="14" t="s">
        <v>91</v>
      </c>
      <c r="B24" s="13" t="s">
        <v>92</v>
      </c>
      <c r="C24" s="10" t="s">
        <v>93</v>
      </c>
      <c r="D24" s="18" t="s">
        <v>94</v>
      </c>
      <c r="E24" s="10"/>
      <c r="F24" s="10" t="s">
        <v>26</v>
      </c>
      <c r="G24" s="25">
        <v>1</v>
      </c>
      <c r="H24" s="25"/>
      <c r="I24" s="13">
        <f t="shared" si="0"/>
        <v>0</v>
      </c>
    </row>
    <row r="25" ht="22.2" spans="1:9">
      <c r="A25" s="26" t="s">
        <v>95</v>
      </c>
      <c r="B25" s="13" t="s">
        <v>96</v>
      </c>
      <c r="C25" s="10" t="s">
        <v>97</v>
      </c>
      <c r="D25" s="18" t="s">
        <v>98</v>
      </c>
      <c r="E25" s="18" t="s">
        <v>99</v>
      </c>
      <c r="F25" s="10" t="s">
        <v>100</v>
      </c>
      <c r="G25" s="27">
        <v>2</v>
      </c>
      <c r="H25" s="25"/>
      <c r="I25" s="13">
        <f t="shared" si="0"/>
        <v>0</v>
      </c>
    </row>
    <row r="26" ht="174" spans="1:9">
      <c r="A26" s="14" t="s">
        <v>101</v>
      </c>
      <c r="B26" s="13" t="s">
        <v>102</v>
      </c>
      <c r="C26" s="10" t="s">
        <v>103</v>
      </c>
      <c r="D26" s="18" t="s">
        <v>104</v>
      </c>
      <c r="E26" s="18"/>
      <c r="F26" s="10" t="s">
        <v>105</v>
      </c>
      <c r="G26" s="25">
        <v>1</v>
      </c>
      <c r="H26" s="25"/>
      <c r="I26" s="13">
        <f t="shared" si="0"/>
        <v>0</v>
      </c>
    </row>
    <row r="27" ht="22.2" spans="1:9">
      <c r="A27" s="26" t="s">
        <v>106</v>
      </c>
      <c r="B27" s="28"/>
      <c r="C27" s="28"/>
      <c r="D27" s="28"/>
      <c r="E27" s="28"/>
      <c r="F27" s="28"/>
      <c r="G27" s="28"/>
      <c r="H27" s="28"/>
      <c r="I27" s="29">
        <f>SUM(I7:I26)</f>
        <v>0</v>
      </c>
    </row>
    <row r="28" ht="22.2" spans="1:9">
      <c r="A28" s="26" t="s">
        <v>107</v>
      </c>
      <c r="B28" s="28"/>
      <c r="C28" s="28"/>
      <c r="D28" s="28"/>
      <c r="E28" s="28"/>
      <c r="F28" s="28"/>
      <c r="G28" s="28"/>
      <c r="H28" s="28"/>
      <c r="I28" s="29"/>
    </row>
    <row r="29" ht="22.2" spans="1:9">
      <c r="A29" s="26" t="s">
        <v>108</v>
      </c>
      <c r="B29" s="28"/>
      <c r="C29" s="28"/>
      <c r="D29" s="28"/>
      <c r="E29" s="28"/>
      <c r="F29" s="28"/>
      <c r="G29" s="28"/>
      <c r="H29" s="28"/>
      <c r="I29" s="29">
        <f>I27+I28</f>
        <v>0</v>
      </c>
    </row>
  </sheetData>
  <mergeCells count="24">
    <mergeCell ref="A1:I1"/>
    <mergeCell ref="A2:I2"/>
    <mergeCell ref="A3:E3"/>
    <mergeCell ref="F3:I3"/>
    <mergeCell ref="A4:B4"/>
    <mergeCell ref="C4:I4"/>
    <mergeCell ref="A5:B5"/>
    <mergeCell ref="C5:I5"/>
    <mergeCell ref="B6:C6"/>
    <mergeCell ref="A27:H27"/>
    <mergeCell ref="A28:H28"/>
    <mergeCell ref="A29:H29"/>
    <mergeCell ref="A9:A10"/>
    <mergeCell ref="A11:A13"/>
    <mergeCell ref="A15:A16"/>
    <mergeCell ref="A17:A20"/>
    <mergeCell ref="B9:B10"/>
    <mergeCell ref="B12:B13"/>
    <mergeCell ref="B15:B16"/>
    <mergeCell ref="B19:B20"/>
    <mergeCell ref="E9:E10"/>
    <mergeCell ref="F9:F10"/>
    <mergeCell ref="F11:F12"/>
    <mergeCell ref="G11:G12"/>
  </mergeCells>
  <printOptions horizontalCentered="1"/>
  <pageMargins left="0.751388888888889" right="0.751388888888889" top="0.314583333333333" bottom="0.275" header="0.5" footer="0.0388888888888889"/>
  <pageSetup paperSize="9" scale="3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嘟嘟妈妈</dc:creator>
  <cp:lastModifiedBy>Suppress</cp:lastModifiedBy>
  <dcterms:created xsi:type="dcterms:W3CDTF">2022-05-11T10:13:00Z</dcterms:created>
  <dcterms:modified xsi:type="dcterms:W3CDTF">2022-06-16T08:55:34Z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D2A7556F055049FD9155C2F4FE2F4C92</vt:lpwstr>
  </property>
  <property fmtid="{D5CDD505-2E9C-101B-9397-08002B2CF9AE}" pid="3" name="KSOProductBuildVer">
    <vt:lpwstr>2052-11.1.0.11744</vt:lpwstr>
  </property>
</Properties>
</file>